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Book Related Files\_Customer Files_current\Robison, Lindon\book files\Excel Templates\"/>
    </mc:Choice>
  </mc:AlternateContent>
  <xr:revisionPtr revIDLastSave="0" documentId="13_ncr:1_{F975A764-F9CB-43D0-852E-F055956134FF}" xr6:coauthVersionLast="45" xr6:coauthVersionMax="45" xr10:uidLastSave="{00000000-0000-0000-0000-000000000000}"/>
  <bookViews>
    <workbookView xWindow="4455" yWindow="2775" windowWidth="27540" windowHeight="15840" activeTab="14" xr2:uid="{A93F1A05-EB81-4C04-9090-CD13B498FF01}"/>
  </bookViews>
  <sheets>
    <sheet name="A.1" sheetId="1" r:id="rId1"/>
    <sheet name="A.2" sheetId="2" r:id="rId2"/>
    <sheet name="A.3" sheetId="3" r:id="rId3"/>
    <sheet name="A.4" sheetId="4" r:id="rId4"/>
    <sheet name="A.5" sheetId="5" r:id="rId5"/>
    <sheet name="A.6" sheetId="6" r:id="rId6"/>
    <sheet name="A7" sheetId="7" r:id="rId7"/>
    <sheet name="A.9" sheetId="8" r:id="rId8"/>
    <sheet name="A,10" sheetId="9" r:id="rId9"/>
    <sheet name="A.14" sheetId="10" r:id="rId10"/>
    <sheet name="A.20" sheetId="11" r:id="rId11"/>
    <sheet name="A.21" sheetId="12" r:id="rId12"/>
    <sheet name="A.22" sheetId="13" r:id="rId13"/>
    <sheet name="A.23" sheetId="14" r:id="rId14"/>
    <sheet name="A.24" sheetId="15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4" l="1"/>
  <c r="C13" i="15"/>
  <c r="C12" i="15"/>
  <c r="C12" i="14"/>
  <c r="C5" i="13"/>
  <c r="C5" i="12"/>
  <c r="C7" i="11"/>
  <c r="C5" i="10"/>
  <c r="C6" i="10" s="1"/>
  <c r="C7" i="10" s="1"/>
  <c r="C8" i="10" s="1"/>
  <c r="C9" i="10" s="1"/>
  <c r="C10" i="10" s="1"/>
  <c r="C11" i="10" s="1"/>
  <c r="C12" i="10" s="1"/>
  <c r="C13" i="10" s="1"/>
  <c r="C14" i="10" s="1"/>
  <c r="C5" i="9"/>
  <c r="C6" i="9" s="1"/>
  <c r="C7" i="9" s="1"/>
  <c r="C8" i="9" s="1"/>
  <c r="C9" i="9" s="1"/>
  <c r="C10" i="9" s="1"/>
  <c r="C11" i="9" s="1"/>
  <c r="C12" i="9" s="1"/>
  <c r="C13" i="9" s="1"/>
  <c r="C14" i="9" s="1"/>
  <c r="B5" i="8"/>
  <c r="B5" i="7"/>
  <c r="B3" i="7"/>
  <c r="B4" i="7" s="1"/>
  <c r="B4" i="6"/>
  <c r="B3" i="6"/>
  <c r="B4" i="5"/>
  <c r="B3" i="5"/>
  <c r="B3" i="4"/>
  <c r="B3" i="3"/>
  <c r="B3" i="2"/>
  <c r="D13" i="15"/>
  <c r="D12" i="15"/>
  <c r="D12" i="14"/>
  <c r="D5" i="13"/>
  <c r="D5" i="12"/>
  <c r="D7" i="11"/>
  <c r="D14" i="10"/>
  <c r="D13" i="10"/>
  <c r="D11" i="10"/>
  <c r="D9" i="10"/>
  <c r="D7" i="10"/>
  <c r="D5" i="10"/>
  <c r="D12" i="10"/>
  <c r="D10" i="10"/>
  <c r="D8" i="10"/>
  <c r="D6" i="10"/>
  <c r="D8" i="9"/>
  <c r="D12" i="9"/>
  <c r="D9" i="9"/>
  <c r="D13" i="9"/>
  <c r="D6" i="9"/>
  <c r="D10" i="9"/>
  <c r="D14" i="9"/>
  <c r="D7" i="9"/>
  <c r="D11" i="9"/>
  <c r="D5" i="9"/>
</calcChain>
</file>

<file path=xl/sharedStrings.xml><?xml version="1.0" encoding="utf-8"?>
<sst xmlns="http://schemas.openxmlformats.org/spreadsheetml/2006/main" count="94" uniqueCount="36">
  <si>
    <t>x</t>
  </si>
  <si>
    <t>Compound Interest and Investment Values</t>
  </si>
  <si>
    <t>Year</t>
  </si>
  <si>
    <t>Value</t>
  </si>
  <si>
    <t>Formula</t>
  </si>
  <si>
    <t>interest rate</t>
  </si>
  <si>
    <t>Excel PV functions and arguments</t>
  </si>
  <si>
    <t>Excel arguments</t>
  </si>
  <si>
    <t>Equation A.1 variables</t>
  </si>
  <si>
    <t>Excel argument values</t>
  </si>
  <si>
    <t>rate</t>
  </si>
  <si>
    <t>nper</t>
  </si>
  <si>
    <t>pmt</t>
  </si>
  <si>
    <t>pv</t>
  </si>
  <si>
    <t>type</t>
  </si>
  <si>
    <t>fv</t>
  </si>
  <si>
    <t>r/m</t>
  </si>
  <si>
    <t>mn</t>
  </si>
  <si>
    <r>
      <t>NPV + V</t>
    </r>
    <r>
      <rPr>
        <vertAlign val="subscript"/>
        <sz val="11"/>
        <color theme="1"/>
        <rFont val="Calibri"/>
        <family val="2"/>
        <scheme val="minor"/>
      </rPr>
      <t>0</t>
    </r>
  </si>
  <si>
    <t>beg= 0</t>
  </si>
  <si>
    <r>
      <t>V</t>
    </r>
    <r>
      <rPr>
        <vertAlign val="sub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=0</t>
    </r>
  </si>
  <si>
    <t>Figure A.22. Answering the question: “what if” rate were 8%, then what would be the value of nper?</t>
  </si>
  <si>
    <t>Figure A.21. Answering the “what if” the nper was unknown.</t>
  </si>
  <si>
    <t>Figure A.20. An Excel PV function solution for equation A.1 where A.1 variables are described in cells C4 through C9.</t>
  </si>
  <si>
    <t>after-tax cash flow</t>
  </si>
  <si>
    <t>V0</t>
  </si>
  <si>
    <t>R1</t>
  </si>
  <si>
    <t>R2</t>
  </si>
  <si>
    <t>R3</t>
  </si>
  <si>
    <t>R4</t>
  </si>
  <si>
    <t>R5</t>
  </si>
  <si>
    <t>NPV</t>
  </si>
  <si>
    <t>IRR</t>
  </si>
  <si>
    <t>r</t>
  </si>
  <si>
    <t>Figure A.23. The NPV function for Green and Clean’s investment of $40,000 that produces four periods of return and then is salvaged in year 5.</t>
  </si>
  <si>
    <t>Figure A.24. The IRR function for Green and Clean’s investment of $40,000 that produces four periods of return and then is salvaged in year 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</si>
</sst>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8" fontId="0" fillId="0" borderId="0" xfId="0" applyNumberFormat="1"/>
    <xf numFmtId="0" fontId="1" fillId="0" borderId="0" xfId="0" applyFont="1"/>
    <xf numFmtId="9" fontId="0" fillId="0" borderId="0" xfId="0" applyNumberFormat="1"/>
    <xf numFmtId="6" fontId="0" fillId="0" borderId="0" xfId="0" applyNumberForma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B91F4-767D-4D72-A12C-64B15324EDA5}">
  <dimension ref="D5"/>
  <sheetViews>
    <sheetView workbookViewId="0">
      <selection activeCell="D5" sqref="D5"/>
    </sheetView>
  </sheetViews>
  <sheetFormatPr defaultRowHeight="15" x14ac:dyDescent="0.25"/>
  <sheetData>
    <row r="5" spans="4:4" x14ac:dyDescent="0.25">
      <c r="D5" t="s"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C3894-9ACA-49D9-99D8-1BAC0CF702D2}">
  <dimension ref="A1:D16"/>
  <sheetViews>
    <sheetView workbookViewId="0">
      <selection activeCell="C14" sqref="C14"/>
    </sheetView>
  </sheetViews>
  <sheetFormatPr defaultRowHeight="15" x14ac:dyDescent="0.25"/>
  <cols>
    <col min="4" max="4" width="16.140625" customWidth="1"/>
  </cols>
  <sheetData>
    <row r="1" spans="1:4" x14ac:dyDescent="0.25">
      <c r="B1" s="2" t="s">
        <v>1</v>
      </c>
    </row>
    <row r="3" spans="1:4" x14ac:dyDescent="0.25">
      <c r="A3" t="s">
        <v>2</v>
      </c>
      <c r="C3" t="s">
        <v>3</v>
      </c>
      <c r="D3" t="s">
        <v>4</v>
      </c>
    </row>
    <row r="4" spans="1:4" x14ac:dyDescent="0.25">
      <c r="A4">
        <v>0</v>
      </c>
      <c r="C4" s="4">
        <v>12278.265070815181</v>
      </c>
    </row>
    <row r="5" spans="1:4" x14ac:dyDescent="0.25">
      <c r="A5">
        <v>1</v>
      </c>
      <c r="C5" s="4">
        <f>C4*(1+$C$16)</f>
        <v>12892.17832435594</v>
      </c>
      <c r="D5" s="4" t="str">
        <f ca="1">_xlfn.FORMULATEXT(C5)</f>
        <v>=C4*(1+$C$16)</v>
      </c>
    </row>
    <row r="6" spans="1:4" x14ac:dyDescent="0.25">
      <c r="A6">
        <v>2</v>
      </c>
      <c r="C6" s="4">
        <f>C5*(1+$C$16)</f>
        <v>13536.787240573738</v>
      </c>
      <c r="D6" s="4" t="str">
        <f t="shared" ref="D6:D14" ca="1" si="0">_xlfn.FORMULATEXT(C6)</f>
        <v>=C5*(1+$C$16)</v>
      </c>
    </row>
    <row r="7" spans="1:4" x14ac:dyDescent="0.25">
      <c r="A7">
        <v>3</v>
      </c>
      <c r="C7" s="4">
        <f>C6*(1+$C$16)</f>
        <v>14213.626602602426</v>
      </c>
      <c r="D7" s="4" t="str">
        <f t="shared" ca="1" si="0"/>
        <v>=C6*(1+$C$16)</v>
      </c>
    </row>
    <row r="8" spans="1:4" x14ac:dyDescent="0.25">
      <c r="A8">
        <v>4</v>
      </c>
      <c r="C8" s="4">
        <f>C7*(1+$C$16)</f>
        <v>14924.307932732549</v>
      </c>
      <c r="D8" s="4" t="str">
        <f t="shared" ca="1" si="0"/>
        <v>=C7*(1+$C$16)</v>
      </c>
    </row>
    <row r="9" spans="1:4" x14ac:dyDescent="0.25">
      <c r="A9">
        <v>5</v>
      </c>
      <c r="C9" s="4">
        <f>C8*(1+$C$16)</f>
        <v>15670.523329369176</v>
      </c>
      <c r="D9" s="4" t="str">
        <f t="shared" ca="1" si="0"/>
        <v>=C8*(1+$C$16)</v>
      </c>
    </row>
    <row r="10" spans="1:4" x14ac:dyDescent="0.25">
      <c r="A10">
        <v>6</v>
      </c>
      <c r="C10" s="4">
        <f>C9*(1+$C$16)</f>
        <v>16454.049495837637</v>
      </c>
      <c r="D10" s="4" t="str">
        <f t="shared" ca="1" si="0"/>
        <v>=C9*(1+$C$16)</v>
      </c>
    </row>
    <row r="11" spans="1:4" x14ac:dyDescent="0.25">
      <c r="A11">
        <v>7</v>
      </c>
      <c r="C11" s="4">
        <f>C10*(1+$C$16)</f>
        <v>17276.751970629521</v>
      </c>
      <c r="D11" s="4" t="str">
        <f t="shared" ca="1" si="0"/>
        <v>=C10*(1+$C$16)</v>
      </c>
    </row>
    <row r="12" spans="1:4" x14ac:dyDescent="0.25">
      <c r="A12">
        <v>8</v>
      </c>
      <c r="C12" s="4">
        <f>C11*(1+$C$16)</f>
        <v>18140.589569160999</v>
      </c>
      <c r="D12" s="4" t="str">
        <f t="shared" ca="1" si="0"/>
        <v>=C11*(1+$C$16)</v>
      </c>
    </row>
    <row r="13" spans="1:4" x14ac:dyDescent="0.25">
      <c r="A13">
        <v>9</v>
      </c>
      <c r="C13" s="4">
        <f>C12*(1+$C$16)</f>
        <v>19047.61904761905</v>
      </c>
      <c r="D13" s="4" t="str">
        <f t="shared" ca="1" si="0"/>
        <v>=C12*(1+$C$16)</v>
      </c>
    </row>
    <row r="14" spans="1:4" x14ac:dyDescent="0.25">
      <c r="A14">
        <v>10</v>
      </c>
      <c r="C14" s="4">
        <f>C13*(1+$C$16)</f>
        <v>20000.000000000004</v>
      </c>
      <c r="D14" s="4" t="str">
        <f t="shared" ca="1" si="0"/>
        <v>=C13*(1+$C$16)</v>
      </c>
    </row>
    <row r="16" spans="1:4" x14ac:dyDescent="0.25">
      <c r="A16" s="2" t="s">
        <v>5</v>
      </c>
      <c r="C16" s="3">
        <v>0.05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F9CC8-6F1B-4D5D-BABB-4D2FCBAC7C34}">
  <dimension ref="A1:D9"/>
  <sheetViews>
    <sheetView workbookViewId="0">
      <selection activeCell="A2" sqref="A2"/>
    </sheetView>
  </sheetViews>
  <sheetFormatPr defaultRowHeight="15" x14ac:dyDescent="0.25"/>
  <cols>
    <col min="1" max="1" width="16.7109375" customWidth="1"/>
    <col min="2" max="2" width="20.85546875" bestFit="1" customWidth="1"/>
    <col min="3" max="3" width="21" bestFit="1" customWidth="1"/>
    <col min="4" max="4" width="19.140625" bestFit="1" customWidth="1"/>
  </cols>
  <sheetData>
    <row r="1" spans="1:4" x14ac:dyDescent="0.25">
      <c r="A1" s="5" t="s">
        <v>6</v>
      </c>
      <c r="B1" s="5"/>
      <c r="C1" s="5"/>
    </row>
    <row r="2" spans="1:4" x14ac:dyDescent="0.25">
      <c r="A2" s="6" t="s">
        <v>23</v>
      </c>
    </row>
    <row r="3" spans="1:4" x14ac:dyDescent="0.25">
      <c r="A3" s="2" t="s">
        <v>7</v>
      </c>
      <c r="B3" s="2" t="s">
        <v>8</v>
      </c>
      <c r="C3" s="2" t="s">
        <v>9</v>
      </c>
    </row>
    <row r="4" spans="1:4" x14ac:dyDescent="0.25">
      <c r="A4" t="s">
        <v>10</v>
      </c>
      <c r="B4" t="s">
        <v>16</v>
      </c>
      <c r="C4">
        <v>4.0000000000000001E-3</v>
      </c>
    </row>
    <row r="5" spans="1:4" x14ac:dyDescent="0.25">
      <c r="A5" t="s">
        <v>11</v>
      </c>
      <c r="B5" t="s">
        <v>17</v>
      </c>
      <c r="C5">
        <v>48</v>
      </c>
    </row>
    <row r="6" spans="1:4" x14ac:dyDescent="0.25">
      <c r="A6" t="s">
        <v>12</v>
      </c>
      <c r="B6" t="s">
        <v>16</v>
      </c>
      <c r="C6" s="1">
        <v>-150</v>
      </c>
    </row>
    <row r="7" spans="1:4" ht="18" x14ac:dyDescent="0.35">
      <c r="A7" t="s">
        <v>13</v>
      </c>
      <c r="B7" t="s">
        <v>18</v>
      </c>
      <c r="C7" s="1">
        <f>PV(C4,C5,C6,C8,C9)</f>
        <v>6539.1373396862091</v>
      </c>
      <c r="D7" t="str">
        <f ca="1">_xlfn.FORMULATEXT(C7)</f>
        <v>=PV(C4,C5,C6,C8,C9)</v>
      </c>
    </row>
    <row r="8" spans="1:4" x14ac:dyDescent="0.25">
      <c r="A8" t="s">
        <v>14</v>
      </c>
      <c r="B8" t="s">
        <v>19</v>
      </c>
      <c r="C8">
        <v>0</v>
      </c>
    </row>
    <row r="9" spans="1:4" ht="18" x14ac:dyDescent="0.35">
      <c r="A9" t="s">
        <v>15</v>
      </c>
      <c r="B9" t="s">
        <v>20</v>
      </c>
      <c r="C9" s="1">
        <v>0</v>
      </c>
    </row>
  </sheetData>
  <mergeCells count="1">
    <mergeCell ref="A1:C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F4512-96AC-4CD7-BA21-0C767000AC21}">
  <dimension ref="A1:D9"/>
  <sheetViews>
    <sheetView workbookViewId="0">
      <selection activeCell="A2" sqref="A2"/>
    </sheetView>
  </sheetViews>
  <sheetFormatPr defaultRowHeight="15" x14ac:dyDescent="0.25"/>
  <cols>
    <col min="1" max="1" width="15.5703125" bestFit="1" customWidth="1"/>
    <col min="2" max="2" width="20.85546875" bestFit="1" customWidth="1"/>
    <col min="3" max="3" width="21" bestFit="1" customWidth="1"/>
    <col min="4" max="4" width="21.5703125" bestFit="1" customWidth="1"/>
  </cols>
  <sheetData>
    <row r="1" spans="1:4" x14ac:dyDescent="0.25">
      <c r="A1" s="5" t="s">
        <v>6</v>
      </c>
      <c r="B1" s="5"/>
      <c r="C1" s="5"/>
    </row>
    <row r="2" spans="1:4" x14ac:dyDescent="0.25">
      <c r="A2" s="6" t="s">
        <v>22</v>
      </c>
    </row>
    <row r="3" spans="1:4" x14ac:dyDescent="0.25">
      <c r="A3" s="2" t="s">
        <v>7</v>
      </c>
      <c r="B3" s="2" t="s">
        <v>8</v>
      </c>
      <c r="C3" s="2" t="s">
        <v>9</v>
      </c>
    </row>
    <row r="4" spans="1:4" x14ac:dyDescent="0.25">
      <c r="A4" t="s">
        <v>10</v>
      </c>
      <c r="B4" t="s">
        <v>16</v>
      </c>
      <c r="C4">
        <v>4.0000000000000001E-3</v>
      </c>
    </row>
    <row r="5" spans="1:4" x14ac:dyDescent="0.25">
      <c r="A5" t="s">
        <v>11</v>
      </c>
      <c r="B5" t="s">
        <v>17</v>
      </c>
      <c r="C5">
        <f>NPER(C4,C6,C7,C8,C9)</f>
        <v>35.846713726866966</v>
      </c>
      <c r="D5" t="str">
        <f ca="1">_xlfn.FORMULATEXT(C5)</f>
        <v>=NPER(C4,C6,C7,C8,C9)</v>
      </c>
    </row>
    <row r="6" spans="1:4" x14ac:dyDescent="0.25">
      <c r="A6" t="s">
        <v>12</v>
      </c>
      <c r="B6" t="s">
        <v>16</v>
      </c>
      <c r="C6" s="1">
        <v>-150</v>
      </c>
    </row>
    <row r="7" spans="1:4" ht="18" x14ac:dyDescent="0.35">
      <c r="A7" t="s">
        <v>13</v>
      </c>
      <c r="B7" t="s">
        <v>18</v>
      </c>
      <c r="C7" s="1">
        <v>5000</v>
      </c>
    </row>
    <row r="8" spans="1:4" x14ac:dyDescent="0.25">
      <c r="A8" t="s">
        <v>14</v>
      </c>
      <c r="B8" t="s">
        <v>19</v>
      </c>
      <c r="C8">
        <v>0</v>
      </c>
    </row>
    <row r="9" spans="1:4" ht="18" x14ac:dyDescent="0.35">
      <c r="A9" t="s">
        <v>15</v>
      </c>
      <c r="B9" t="s">
        <v>20</v>
      </c>
      <c r="C9" s="1">
        <v>0</v>
      </c>
    </row>
  </sheetData>
  <mergeCells count="1">
    <mergeCell ref="A1:C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932C0-9616-4943-AE7E-60F803BC7B98}">
  <dimension ref="A1:D9"/>
  <sheetViews>
    <sheetView workbookViewId="0">
      <selection activeCell="A2" sqref="A2"/>
    </sheetView>
  </sheetViews>
  <sheetFormatPr defaultRowHeight="15" x14ac:dyDescent="0.25"/>
  <cols>
    <col min="1" max="1" width="15.5703125" bestFit="1" customWidth="1"/>
    <col min="2" max="2" width="20.85546875" bestFit="1" customWidth="1"/>
    <col min="3" max="3" width="21" bestFit="1" customWidth="1"/>
    <col min="4" max="4" width="21.5703125" bestFit="1" customWidth="1"/>
  </cols>
  <sheetData>
    <row r="1" spans="1:4" x14ac:dyDescent="0.25">
      <c r="A1" s="5" t="s">
        <v>6</v>
      </c>
      <c r="B1" s="5"/>
      <c r="C1" s="5"/>
    </row>
    <row r="2" spans="1:4" x14ac:dyDescent="0.25">
      <c r="A2" s="6" t="s">
        <v>21</v>
      </c>
    </row>
    <row r="3" spans="1:4" x14ac:dyDescent="0.25">
      <c r="A3" s="2" t="s">
        <v>7</v>
      </c>
      <c r="B3" s="2" t="s">
        <v>8</v>
      </c>
      <c r="C3" s="2" t="s">
        <v>9</v>
      </c>
    </row>
    <row r="4" spans="1:4" x14ac:dyDescent="0.25">
      <c r="A4" t="s">
        <v>10</v>
      </c>
      <c r="B4" t="s">
        <v>16</v>
      </c>
      <c r="C4">
        <v>6.7000000000000002E-3</v>
      </c>
    </row>
    <row r="5" spans="1:4" x14ac:dyDescent="0.25">
      <c r="A5" t="s">
        <v>11</v>
      </c>
      <c r="B5" t="s">
        <v>17</v>
      </c>
      <c r="C5">
        <f>NPER(C4,C6,C7,C8,C9)</f>
        <v>37.849219588336801</v>
      </c>
      <c r="D5" t="str">
        <f ca="1">_xlfn.FORMULATEXT(C5)</f>
        <v>=NPER(C4,C6,C7,C8,C9)</v>
      </c>
    </row>
    <row r="6" spans="1:4" x14ac:dyDescent="0.25">
      <c r="A6" t="s">
        <v>12</v>
      </c>
      <c r="B6" t="s">
        <v>16</v>
      </c>
      <c r="C6" s="1">
        <v>-150</v>
      </c>
    </row>
    <row r="7" spans="1:4" ht="18" x14ac:dyDescent="0.35">
      <c r="A7" t="s">
        <v>13</v>
      </c>
      <c r="B7" t="s">
        <v>18</v>
      </c>
      <c r="C7" s="1">
        <v>5000</v>
      </c>
    </row>
    <row r="8" spans="1:4" x14ac:dyDescent="0.25">
      <c r="A8" t="s">
        <v>14</v>
      </c>
      <c r="B8" t="s">
        <v>19</v>
      </c>
      <c r="C8">
        <v>0</v>
      </c>
    </row>
    <row r="9" spans="1:4" ht="18" x14ac:dyDescent="0.35">
      <c r="A9" t="s">
        <v>15</v>
      </c>
      <c r="B9" t="s">
        <v>20</v>
      </c>
      <c r="C9" s="1">
        <v>0</v>
      </c>
    </row>
  </sheetData>
  <mergeCells count="1">
    <mergeCell ref="A1:C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07639-8271-4200-B538-48B11AB13577}">
  <dimension ref="A1:D13"/>
  <sheetViews>
    <sheetView workbookViewId="0">
      <selection activeCell="A2" sqref="A2"/>
    </sheetView>
  </sheetViews>
  <sheetFormatPr defaultRowHeight="15" x14ac:dyDescent="0.25"/>
  <cols>
    <col min="1" max="1" width="15.85546875" customWidth="1"/>
    <col min="2" max="2" width="20.85546875" bestFit="1" customWidth="1"/>
    <col min="3" max="3" width="21" bestFit="1" customWidth="1"/>
    <col min="4" max="4" width="21.5703125" bestFit="1" customWidth="1"/>
  </cols>
  <sheetData>
    <row r="1" spans="1:4" x14ac:dyDescent="0.25">
      <c r="A1" s="5" t="s">
        <v>6</v>
      </c>
      <c r="B1" s="5"/>
      <c r="C1" s="5"/>
    </row>
    <row r="2" spans="1:4" x14ac:dyDescent="0.25">
      <c r="A2" s="6" t="s">
        <v>34</v>
      </c>
    </row>
    <row r="3" spans="1:4" x14ac:dyDescent="0.25">
      <c r="A3" s="2" t="s">
        <v>7</v>
      </c>
      <c r="B3" s="2" t="s">
        <v>8</v>
      </c>
      <c r="C3" s="2" t="s">
        <v>9</v>
      </c>
    </row>
    <row r="4" spans="1:4" x14ac:dyDescent="0.25">
      <c r="A4" t="s">
        <v>10</v>
      </c>
      <c r="B4" t="s">
        <v>33</v>
      </c>
      <c r="C4">
        <v>0.08</v>
      </c>
    </row>
    <row r="5" spans="1:4" x14ac:dyDescent="0.25">
      <c r="A5" t="s">
        <v>24</v>
      </c>
    </row>
    <row r="6" spans="1:4" x14ac:dyDescent="0.25">
      <c r="B6" t="s">
        <v>25</v>
      </c>
      <c r="C6" s="1">
        <v>-40000</v>
      </c>
    </row>
    <row r="7" spans="1:4" ht="18" x14ac:dyDescent="0.35">
      <c r="B7" t="s">
        <v>26</v>
      </c>
      <c r="C7" s="1">
        <v>9800</v>
      </c>
    </row>
    <row r="8" spans="1:4" x14ac:dyDescent="0.25">
      <c r="B8" t="s">
        <v>27</v>
      </c>
      <c r="C8" s="1">
        <v>16300</v>
      </c>
    </row>
    <row r="9" spans="1:4" ht="18" x14ac:dyDescent="0.35">
      <c r="B9" t="s">
        <v>28</v>
      </c>
      <c r="C9" s="1">
        <v>17840</v>
      </c>
    </row>
    <row r="10" spans="1:4" x14ac:dyDescent="0.25">
      <c r="B10" t="s">
        <v>29</v>
      </c>
      <c r="C10" s="1">
        <v>19600</v>
      </c>
    </row>
    <row r="11" spans="1:4" x14ac:dyDescent="0.25">
      <c r="B11" t="s">
        <v>30</v>
      </c>
      <c r="C11" s="1">
        <v>8000</v>
      </c>
    </row>
    <row r="12" spans="1:4" x14ac:dyDescent="0.25">
      <c r="B12" t="s">
        <v>31</v>
      </c>
      <c r="C12" s="1">
        <f>NPV(C4,C7:C11)+C6</f>
        <v>17061.91471587347</v>
      </c>
      <c r="D12" t="str">
        <f ca="1">_xlfn.FORMULATEXT(C12)</f>
        <v>=NPV(C4,C7:C11)+C6</v>
      </c>
    </row>
    <row r="13" spans="1:4" x14ac:dyDescent="0.25">
      <c r="B13" t="s">
        <v>32</v>
      </c>
      <c r="C13" s="3">
        <f>IRR(C6:C11,0.12)</f>
        <v>0.2269418959909939</v>
      </c>
    </row>
  </sheetData>
  <mergeCells count="1">
    <mergeCell ref="A1:C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D14CC-ADD3-472F-A751-5A56D6274B54}">
  <dimension ref="A1:D13"/>
  <sheetViews>
    <sheetView tabSelected="1" workbookViewId="0">
      <selection activeCell="B8" sqref="B8"/>
    </sheetView>
  </sheetViews>
  <sheetFormatPr defaultRowHeight="15" x14ac:dyDescent="0.25"/>
  <cols>
    <col min="1" max="1" width="17.85546875" customWidth="1"/>
    <col min="2" max="2" width="20.7109375" customWidth="1"/>
    <col min="3" max="3" width="22" customWidth="1"/>
    <col min="4" max="4" width="21.140625" customWidth="1"/>
  </cols>
  <sheetData>
    <row r="1" spans="1:4" x14ac:dyDescent="0.25">
      <c r="A1" s="5" t="s">
        <v>6</v>
      </c>
      <c r="B1" s="5"/>
      <c r="C1" s="5"/>
    </row>
    <row r="2" spans="1:4" x14ac:dyDescent="0.25">
      <c r="A2" s="6" t="s">
        <v>35</v>
      </c>
    </row>
    <row r="3" spans="1:4" x14ac:dyDescent="0.25">
      <c r="A3" s="2" t="s">
        <v>7</v>
      </c>
      <c r="B3" s="2" t="s">
        <v>8</v>
      </c>
      <c r="C3" s="2" t="s">
        <v>9</v>
      </c>
    </row>
    <row r="4" spans="1:4" x14ac:dyDescent="0.25">
      <c r="A4" t="s">
        <v>10</v>
      </c>
      <c r="B4" t="s">
        <v>33</v>
      </c>
      <c r="C4">
        <v>0.08</v>
      </c>
    </row>
    <row r="5" spans="1:4" x14ac:dyDescent="0.25">
      <c r="A5" t="s">
        <v>24</v>
      </c>
    </row>
    <row r="6" spans="1:4" x14ac:dyDescent="0.25">
      <c r="B6" t="s">
        <v>25</v>
      </c>
      <c r="C6" s="1">
        <v>-40000</v>
      </c>
    </row>
    <row r="7" spans="1:4" x14ac:dyDescent="0.25">
      <c r="B7" t="s">
        <v>26</v>
      </c>
      <c r="C7" s="1">
        <v>9800</v>
      </c>
    </row>
    <row r="8" spans="1:4" x14ac:dyDescent="0.25">
      <c r="B8" t="s">
        <v>27</v>
      </c>
      <c r="C8" s="1">
        <v>16300</v>
      </c>
    </row>
    <row r="9" spans="1:4" x14ac:dyDescent="0.25">
      <c r="B9" t="s">
        <v>28</v>
      </c>
      <c r="C9" s="1">
        <v>17840</v>
      </c>
    </row>
    <row r="10" spans="1:4" x14ac:dyDescent="0.25">
      <c r="B10" t="s">
        <v>29</v>
      </c>
      <c r="C10" s="1">
        <v>19600</v>
      </c>
    </row>
    <row r="11" spans="1:4" x14ac:dyDescent="0.25">
      <c r="B11" t="s">
        <v>30</v>
      </c>
      <c r="C11" s="1">
        <v>8000</v>
      </c>
    </row>
    <row r="12" spans="1:4" x14ac:dyDescent="0.25">
      <c r="B12" t="s">
        <v>31</v>
      </c>
      <c r="C12" s="1">
        <f>NPV(C4,C7:C11)+C6</f>
        <v>17061.91471587347</v>
      </c>
      <c r="D12" t="str">
        <f ca="1">_xlfn.FORMULATEXT(C12)</f>
        <v>=NPV(C4,C7:C11)+C6</v>
      </c>
    </row>
    <row r="13" spans="1:4" x14ac:dyDescent="0.25">
      <c r="B13" t="s">
        <v>32</v>
      </c>
      <c r="C13" s="3">
        <f>IRR(C6:C11,0.12)</f>
        <v>0.2269418959909939</v>
      </c>
      <c r="D13" t="str">
        <f ca="1">_xlfn.FORMULATEXT(C13)</f>
        <v>=IRR(C6:C11,0.12)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50E28-BD95-4D75-A00F-EACF50ADCBF8}">
  <dimension ref="B1:B3"/>
  <sheetViews>
    <sheetView workbookViewId="0">
      <selection activeCell="B3" sqref="B3"/>
    </sheetView>
  </sheetViews>
  <sheetFormatPr defaultRowHeight="15" x14ac:dyDescent="0.25"/>
  <sheetData>
    <row r="1" spans="2:2" x14ac:dyDescent="0.25">
      <c r="B1">
        <v>5</v>
      </c>
    </row>
    <row r="2" spans="2:2" x14ac:dyDescent="0.25">
      <c r="B2">
        <v>4</v>
      </c>
    </row>
    <row r="3" spans="2:2" x14ac:dyDescent="0.25">
      <c r="B3">
        <f>B1+B2</f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3DC0B-B9A8-450A-8D3C-C25754742F30}">
  <dimension ref="B1:B3"/>
  <sheetViews>
    <sheetView workbookViewId="0">
      <selection activeCell="B3" sqref="B3"/>
    </sheetView>
  </sheetViews>
  <sheetFormatPr defaultRowHeight="15" x14ac:dyDescent="0.25"/>
  <sheetData>
    <row r="1" spans="2:2" x14ac:dyDescent="0.25">
      <c r="B1">
        <v>7</v>
      </c>
    </row>
    <row r="2" spans="2:2" x14ac:dyDescent="0.25">
      <c r="B2">
        <v>4</v>
      </c>
    </row>
    <row r="3" spans="2:2" x14ac:dyDescent="0.25">
      <c r="B3">
        <f>B1+B2</f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14AF6-DAD9-4723-A873-4204833A3867}">
  <dimension ref="B1:B3"/>
  <sheetViews>
    <sheetView workbookViewId="0">
      <selection activeCell="B3" sqref="B3"/>
    </sheetView>
  </sheetViews>
  <sheetFormatPr defaultRowHeight="15" x14ac:dyDescent="0.25"/>
  <sheetData>
    <row r="1" spans="2:2" x14ac:dyDescent="0.25">
      <c r="B1">
        <v>5</v>
      </c>
    </row>
    <row r="2" spans="2:2" x14ac:dyDescent="0.25">
      <c r="B2">
        <v>4</v>
      </c>
    </row>
    <row r="3" spans="2:2" x14ac:dyDescent="0.25">
      <c r="B3">
        <f>SUM(B1:B2)</f>
        <v>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42B7F-1424-4DC5-8E1F-9E6CBF82DE11}">
  <dimension ref="B1:B4"/>
  <sheetViews>
    <sheetView workbookViewId="0">
      <selection activeCell="B4" sqref="B4"/>
    </sheetView>
  </sheetViews>
  <sheetFormatPr defaultRowHeight="15" x14ac:dyDescent="0.25"/>
  <sheetData>
    <row r="1" spans="2:2" x14ac:dyDescent="0.25">
      <c r="B1">
        <v>5</v>
      </c>
    </row>
    <row r="2" spans="2:2" x14ac:dyDescent="0.25">
      <c r="B2">
        <v>4</v>
      </c>
    </row>
    <row r="3" spans="2:2" x14ac:dyDescent="0.25">
      <c r="B3">
        <f>SUM(B1:B2)</f>
        <v>9</v>
      </c>
    </row>
    <row r="4" spans="2:2" x14ac:dyDescent="0.25">
      <c r="B4">
        <f>SUM(B2:B3)</f>
        <v>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DC42F-EE09-4AD7-AD68-0C20F13B0A3C}">
  <dimension ref="B1:B4"/>
  <sheetViews>
    <sheetView workbookViewId="0">
      <selection activeCell="B4" sqref="B4"/>
    </sheetView>
  </sheetViews>
  <sheetFormatPr defaultRowHeight="15" x14ac:dyDescent="0.25"/>
  <sheetData>
    <row r="1" spans="2:2" x14ac:dyDescent="0.25">
      <c r="B1">
        <v>5</v>
      </c>
    </row>
    <row r="2" spans="2:2" x14ac:dyDescent="0.25">
      <c r="B2">
        <v>4</v>
      </c>
    </row>
    <row r="3" spans="2:2" x14ac:dyDescent="0.25">
      <c r="B3">
        <f>SUM(B1:B2)</f>
        <v>9</v>
      </c>
    </row>
    <row r="4" spans="2:2" x14ac:dyDescent="0.25">
      <c r="B4">
        <f>SUM($B$1:B3)</f>
        <v>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7A289-34B3-4713-96B2-5FB4C82F95B5}">
  <dimension ref="B1:B5"/>
  <sheetViews>
    <sheetView workbookViewId="0">
      <selection activeCell="B5" sqref="B5"/>
    </sheetView>
  </sheetViews>
  <sheetFormatPr defaultRowHeight="15" x14ac:dyDescent="0.25"/>
  <sheetData>
    <row r="1" spans="2:2" x14ac:dyDescent="0.25">
      <c r="B1">
        <v>5</v>
      </c>
    </row>
    <row r="2" spans="2:2" x14ac:dyDescent="0.25">
      <c r="B2">
        <v>4</v>
      </c>
    </row>
    <row r="3" spans="2:2" x14ac:dyDescent="0.25">
      <c r="B3">
        <f>SUM(B1:B2)</f>
        <v>9</v>
      </c>
    </row>
    <row r="4" spans="2:2" x14ac:dyDescent="0.25">
      <c r="B4">
        <f>SUM($B$1:B3)</f>
        <v>18</v>
      </c>
    </row>
    <row r="5" spans="2:2" x14ac:dyDescent="0.25">
      <c r="B5">
        <f>SUM($B$1:B4)</f>
        <v>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8273C-F27C-4371-A2E6-F8ABD655DDC9}">
  <dimension ref="B2:B5"/>
  <sheetViews>
    <sheetView workbookViewId="0">
      <selection activeCell="B5" sqref="B5"/>
    </sheetView>
  </sheetViews>
  <sheetFormatPr defaultRowHeight="15" x14ac:dyDescent="0.25"/>
  <sheetData>
    <row r="2" spans="2:2" x14ac:dyDescent="0.25">
      <c r="B2" s="1">
        <v>4</v>
      </c>
    </row>
    <row r="3" spans="2:2" x14ac:dyDescent="0.25">
      <c r="B3" s="1">
        <v>4</v>
      </c>
    </row>
    <row r="4" spans="2:2" x14ac:dyDescent="0.25">
      <c r="B4" s="1">
        <v>8</v>
      </c>
    </row>
    <row r="5" spans="2:2" x14ac:dyDescent="0.25">
      <c r="B5" s="1">
        <f>SUM($B$1:B4)</f>
        <v>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7AD35-4D32-4152-B14F-39CFC8C21624}">
  <dimension ref="A1:D16"/>
  <sheetViews>
    <sheetView workbookViewId="0">
      <selection activeCell="C14" sqref="C14"/>
    </sheetView>
  </sheetViews>
  <sheetFormatPr defaultRowHeight="15" x14ac:dyDescent="0.25"/>
  <cols>
    <col min="4" max="4" width="16.140625" customWidth="1"/>
  </cols>
  <sheetData>
    <row r="1" spans="1:4" x14ac:dyDescent="0.25">
      <c r="B1" s="2" t="s">
        <v>1</v>
      </c>
    </row>
    <row r="3" spans="1:4" x14ac:dyDescent="0.25">
      <c r="A3" t="s">
        <v>2</v>
      </c>
      <c r="C3" t="s">
        <v>3</v>
      </c>
      <c r="D3" t="s">
        <v>4</v>
      </c>
    </row>
    <row r="4" spans="1:4" x14ac:dyDescent="0.25">
      <c r="A4">
        <v>0</v>
      </c>
      <c r="C4" s="4">
        <v>10000</v>
      </c>
    </row>
    <row r="5" spans="1:4" x14ac:dyDescent="0.25">
      <c r="A5">
        <v>1</v>
      </c>
      <c r="C5" s="4">
        <f>C4*(1+$C$16)</f>
        <v>11000</v>
      </c>
      <c r="D5" s="4" t="str">
        <f ca="1">_xlfn.FORMULATEXT(C5)</f>
        <v>=C4*(1+$C$16)</v>
      </c>
    </row>
    <row r="6" spans="1:4" x14ac:dyDescent="0.25">
      <c r="A6">
        <v>2</v>
      </c>
      <c r="C6" s="4">
        <f>C5*(1+$C$16)</f>
        <v>12100.000000000002</v>
      </c>
      <c r="D6" s="4" t="str">
        <f t="shared" ref="D6:D14" ca="1" si="0">_xlfn.FORMULATEXT(C6)</f>
        <v>=C5*(1+$C$16)</v>
      </c>
    </row>
    <row r="7" spans="1:4" x14ac:dyDescent="0.25">
      <c r="A7">
        <v>3</v>
      </c>
      <c r="C7" s="4">
        <f>C6*(1+$C$16)</f>
        <v>13310.000000000004</v>
      </c>
      <c r="D7" s="4" t="str">
        <f t="shared" ca="1" si="0"/>
        <v>=C6*(1+$C$16)</v>
      </c>
    </row>
    <row r="8" spans="1:4" x14ac:dyDescent="0.25">
      <c r="A8">
        <v>4</v>
      </c>
      <c r="C8" s="4">
        <f>C7*(1+$C$16)</f>
        <v>14641.000000000005</v>
      </c>
      <c r="D8" s="4" t="str">
        <f t="shared" ca="1" si="0"/>
        <v>=C7*(1+$C$16)</v>
      </c>
    </row>
    <row r="9" spans="1:4" x14ac:dyDescent="0.25">
      <c r="A9">
        <v>5</v>
      </c>
      <c r="C9" s="4">
        <f>C8*(1+$C$16)</f>
        <v>16105.100000000008</v>
      </c>
      <c r="D9" s="4" t="str">
        <f t="shared" ca="1" si="0"/>
        <v>=C8*(1+$C$16)</v>
      </c>
    </row>
    <row r="10" spans="1:4" x14ac:dyDescent="0.25">
      <c r="A10">
        <v>6</v>
      </c>
      <c r="C10" s="4">
        <f>C9*(1+$C$16)</f>
        <v>17715.610000000011</v>
      </c>
      <c r="D10" s="4" t="str">
        <f t="shared" ca="1" si="0"/>
        <v>=C9*(1+$C$16)</v>
      </c>
    </row>
    <row r="11" spans="1:4" x14ac:dyDescent="0.25">
      <c r="A11">
        <v>7</v>
      </c>
      <c r="C11" s="4">
        <f>C10*(1+$C$16)</f>
        <v>19487.171000000013</v>
      </c>
      <c r="D11" s="4" t="str">
        <f t="shared" ca="1" si="0"/>
        <v>=C10*(1+$C$16)</v>
      </c>
    </row>
    <row r="12" spans="1:4" x14ac:dyDescent="0.25">
      <c r="A12">
        <v>8</v>
      </c>
      <c r="C12" s="4">
        <f>C11*(1+$C$16)</f>
        <v>21435.888100000015</v>
      </c>
      <c r="D12" s="4" t="str">
        <f t="shared" ca="1" si="0"/>
        <v>=C11*(1+$C$16)</v>
      </c>
    </row>
    <row r="13" spans="1:4" x14ac:dyDescent="0.25">
      <c r="A13">
        <v>9</v>
      </c>
      <c r="C13" s="4">
        <f>C12*(1+$C$16)</f>
        <v>23579.476910000019</v>
      </c>
      <c r="D13" s="4" t="str">
        <f t="shared" ca="1" si="0"/>
        <v>=C12*(1+$C$16)</v>
      </c>
    </row>
    <row r="14" spans="1:4" x14ac:dyDescent="0.25">
      <c r="A14">
        <v>10</v>
      </c>
      <c r="C14" s="4">
        <f>C13*(1+$C$16)</f>
        <v>25937.424601000024</v>
      </c>
      <c r="D14" s="4" t="str">
        <f t="shared" ca="1" si="0"/>
        <v>=C13*(1+$C$16)</v>
      </c>
    </row>
    <row r="16" spans="1:4" x14ac:dyDescent="0.25">
      <c r="A16" s="2" t="s">
        <v>5</v>
      </c>
      <c r="C16" s="3">
        <v>0.1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A.1</vt:lpstr>
      <vt:lpstr>A.2</vt:lpstr>
      <vt:lpstr>A.3</vt:lpstr>
      <vt:lpstr>A.4</vt:lpstr>
      <vt:lpstr>A.5</vt:lpstr>
      <vt:lpstr>A.6</vt:lpstr>
      <vt:lpstr>A7</vt:lpstr>
      <vt:lpstr>A.9</vt:lpstr>
      <vt:lpstr>A,10</vt:lpstr>
      <vt:lpstr>A.14</vt:lpstr>
      <vt:lpstr>A.20</vt:lpstr>
      <vt:lpstr>A.21</vt:lpstr>
      <vt:lpstr>A.22</vt:lpstr>
      <vt:lpstr>A.23</vt:lpstr>
      <vt:lpstr>A.24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Taylor, Julie</dc:creator>
  <cp:lastModifiedBy>Taylor, Julie</cp:lastModifiedBy>
  <dcterms:created xsi:type="dcterms:W3CDTF">2019-10-10T18:04:14Z</dcterms:created>
  <dcterms:modified xsi:type="dcterms:W3CDTF">2019-10-10T18:30:11Z</dcterms:modified>
</cp:coreProperties>
</file>